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<sst xmlns="http://schemas.openxmlformats.org/spreadsheetml/2006/main" count="184" uniqueCount="56">
  <si>
    <t>ЛЕНИНА 18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</si>
  <si>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</si>
  <si>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</si>
  <si>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</si>
  <si>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</si>
  <si>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</si>
  <si>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</si>
  <si>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</si>
  <si>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</si>
  <si>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</si>
  <si>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замена вентиля</t>
  </si>
  <si>
    <t>февр</t>
  </si>
  <si>
    <t>март</t>
  </si>
  <si>
    <t>апрель</t>
  </si>
  <si>
    <t>май</t>
  </si>
  <si>
    <t>ремонт отмостки</t>
  </si>
  <si>
    <t>50м2</t>
  </si>
  <si>
    <t>ревизия вентиля</t>
  </si>
  <si>
    <t>выявление протечки по заявке</t>
  </si>
  <si>
    <t>2подвал</t>
  </si>
  <si>
    <t>июнь</t>
  </si>
  <si>
    <t>м.ремонт канализации</t>
  </si>
  <si>
    <t>ремонт системы отопления — тепловой узел</t>
  </si>
  <si>
    <t>июль</t>
  </si>
  <si>
    <t>август</t>
  </si>
  <si>
    <t>сентяб</t>
  </si>
  <si>
    <t>прочистка вентиляционных каналов</t>
  </si>
  <si>
    <t>14м</t>
  </si>
  <si>
    <t>обход т/у, подв.,откр.задв. при заполн.системы</t>
  </si>
  <si>
    <t>октябрь</t>
  </si>
  <si>
    <t>ноябрь</t>
  </si>
  <si>
    <t>ремонт перегородки т/у</t>
  </si>
  <si>
    <t>окраска перегородки</t>
  </si>
  <si>
    <t>декабрь</t>
  </si>
  <si>
    <t>выявление причины непоступл.водоснабжения-5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</si>
  <si>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</si>
  <si>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</si>
  <si>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</si>
  <si>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</si>
  <si>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</si>
  <si>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</si>
  <si>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18 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</si>
  <si>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</si>
  <si>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</si>
  <si>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</si>
  <si>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</si>
  <si>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</si>
  <si>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</si>
  <si>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</si>
  <si>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</si>
  <si>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Дома № 18  по пр. Ленина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</si>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</sst>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6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8.125" style="0" customWidth="1"/>
    <col min="3" max="4" width="8.00390625" style="0" customWidth="1"/>
    <col min="5" max="5" width="11.00390625" style="0" customWidth="1"/>
    <col min="6" max="6" width="10.75390625" style="0" customWidth="1"/>
    <col min="7" max="7" width="10.875" style="0" customWidth="1"/>
    <col min="8" max="8" width="11.625" style="0" customWidth="1"/>
    <col min="9" max="9" width="9.75390625" style="0" customWidth="1"/>
    <col min="10" max="11" width="9.25390625" style="0" customWidth="1"/>
    <col min="12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3964.84</v>
      </c>
    </row>
    <row r="7" spans="1:14" ht="12.75">
      <c r="A7" s="32"/>
      <c r="B7" s="23"/>
      <c r="C7" s="24"/>
      <c r="D7" s="24"/>
      <c r="E7" s="24"/>
      <c r="F7" s="25"/>
      <c r="G7" s="26"/>
      <c r="H7" s="27"/>
      <c r="I7" s="41" t="s">
        <v>10</v>
      </c>
      <c r="J7" s="15"/>
      <c r="K7" s="15"/>
      <c r="L7" s="15"/>
      <c r="M7" s="34">
        <v>19</v>
      </c>
      <c r="N7" s="36">
        <v>457.64</v>
      </c>
    </row>
    <row r="8" spans="1:14" ht="12.75">
      <c r="A8" s="32"/>
      <c r="B8" s="33"/>
      <c r="C8" s="15"/>
      <c r="D8" s="15"/>
      <c r="E8" s="15"/>
      <c r="F8" s="34"/>
      <c r="G8" s="35"/>
      <c r="H8" s="42"/>
      <c r="I8" s="41"/>
      <c r="J8" s="15"/>
      <c r="K8" s="15"/>
      <c r="L8" s="15"/>
      <c r="M8" s="34"/>
      <c r="N8" s="43"/>
    </row>
    <row r="9" spans="1:14" ht="12.75">
      <c r="A9" s="44"/>
      <c r="B9" s="45"/>
      <c r="C9" s="46"/>
      <c r="D9" s="46"/>
      <c r="E9" s="46"/>
      <c r="F9" s="47"/>
      <c r="G9" s="45"/>
      <c r="H9" s="48">
        <f>SUM(H5:H8)</f>
        <v>0</v>
      </c>
      <c r="I9" s="49"/>
      <c r="J9" s="50"/>
      <c r="K9" s="50"/>
      <c r="L9" s="50"/>
      <c r="M9" s="51"/>
      <c r="N9" s="48">
        <f>SUM(N6:N8)</f>
        <v>4422.4800000000005</v>
      </c>
    </row>
    <row r="10" spans="1:14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4" t="str">
        <f>A2</f>
        <v>ЛЕНИНА 18</v>
      </c>
      <c r="B11" s="14"/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7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8" t="s">
        <v>3</v>
      </c>
      <c r="B13" s="11" t="s">
        <v>4</v>
      </c>
      <c r="C13" s="11"/>
      <c r="D13" s="11"/>
      <c r="E13" s="11"/>
      <c r="F13" s="11"/>
      <c r="G13" s="19" t="s">
        <v>5</v>
      </c>
      <c r="H13" s="20" t="s">
        <v>6</v>
      </c>
      <c r="I13" s="10" t="s">
        <v>4</v>
      </c>
      <c r="J13" s="10"/>
      <c r="K13" s="10"/>
      <c r="L13" s="10"/>
      <c r="M13" s="10"/>
      <c r="N13" s="21" t="s">
        <v>6</v>
      </c>
    </row>
    <row r="14" spans="1:14" ht="12.75">
      <c r="A14" s="22" t="s">
        <v>11</v>
      </c>
      <c r="B14" s="23"/>
      <c r="C14" s="24"/>
      <c r="D14" s="24"/>
      <c r="E14" s="24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33"/>
      <c r="C15" s="15"/>
      <c r="D15" s="15"/>
      <c r="E15" s="15"/>
      <c r="F15" s="34"/>
      <c r="G15" s="35"/>
      <c r="H15" s="36"/>
      <c r="I15" s="37" t="s">
        <v>9</v>
      </c>
      <c r="J15" s="38"/>
      <c r="K15" s="38"/>
      <c r="L15" s="38"/>
      <c r="M15" s="39"/>
      <c r="N15" s="40">
        <v>3964.84</v>
      </c>
    </row>
    <row r="16" spans="1:14" ht="12.75">
      <c r="A16" s="32"/>
      <c r="B16" s="33"/>
      <c r="C16" s="15"/>
      <c r="D16" s="15"/>
      <c r="E16" s="15"/>
      <c r="F16" s="34"/>
      <c r="G16" s="35"/>
      <c r="H16" s="42"/>
      <c r="I16" s="41"/>
      <c r="J16" s="15"/>
      <c r="K16" s="15"/>
      <c r="L16" s="15"/>
      <c r="M16" s="34"/>
      <c r="N16" s="43"/>
    </row>
    <row r="17" spans="1:14" ht="12.75">
      <c r="A17" s="44"/>
      <c r="B17" s="45"/>
      <c r="C17" s="46"/>
      <c r="D17" s="46"/>
      <c r="E17" s="46"/>
      <c r="F17" s="47"/>
      <c r="G17" s="45"/>
      <c r="H17" s="48">
        <f>SUM(H14:H16)</f>
        <v>0</v>
      </c>
      <c r="I17" s="49"/>
      <c r="J17" s="50"/>
      <c r="K17" s="50"/>
      <c r="L17" s="50"/>
      <c r="M17" s="51"/>
      <c r="N17" s="48">
        <f>SUM(N15:N16)</f>
        <v>3964.84</v>
      </c>
    </row>
    <row r="18" spans="1:14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4" t="str">
        <f>A11</f>
        <v>ЛЕНИНА 18</v>
      </c>
      <c r="B19" s="14"/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7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8" t="s">
        <v>3</v>
      </c>
      <c r="B21" s="11" t="s">
        <v>4</v>
      </c>
      <c r="C21" s="11"/>
      <c r="D21" s="11"/>
      <c r="E21" s="11"/>
      <c r="F21" s="11"/>
      <c r="G21" s="19" t="s">
        <v>5</v>
      </c>
      <c r="H21" s="20" t="s">
        <v>6</v>
      </c>
      <c r="I21" s="10" t="s">
        <v>4</v>
      </c>
      <c r="J21" s="10"/>
      <c r="K21" s="10"/>
      <c r="L21" s="10"/>
      <c r="M21" s="10"/>
      <c r="N21" s="21" t="s">
        <v>6</v>
      </c>
    </row>
    <row r="22" spans="1:14" ht="12.75">
      <c r="A22" s="22" t="s">
        <v>12</v>
      </c>
      <c r="B22" s="23"/>
      <c r="C22" s="24"/>
      <c r="D22" s="24"/>
      <c r="E22" s="24"/>
      <c r="F22" s="25"/>
      <c r="G22" s="26"/>
      <c r="H22" s="27">
        <v>0</v>
      </c>
      <c r="I22" s="28" t="s">
        <v>8</v>
      </c>
      <c r="J22" s="29"/>
      <c r="K22" s="29"/>
      <c r="L22" s="29"/>
      <c r="M22" s="30"/>
      <c r="N22" s="31"/>
    </row>
    <row r="23" spans="1:14" ht="12.75">
      <c r="A23" s="32"/>
      <c r="B23" s="33"/>
      <c r="C23" s="15"/>
      <c r="D23" s="15"/>
      <c r="E23" s="15"/>
      <c r="F23" s="34"/>
      <c r="G23" s="35"/>
      <c r="H23" s="36"/>
      <c r="I23" s="37" t="s">
        <v>9</v>
      </c>
      <c r="J23" s="38"/>
      <c r="K23" s="38"/>
      <c r="L23" s="38"/>
      <c r="M23" s="39"/>
      <c r="N23" s="40">
        <v>3964.84</v>
      </c>
    </row>
    <row r="24" spans="1:14" ht="12.75">
      <c r="A24" s="32"/>
      <c r="B24" s="33"/>
      <c r="C24" s="15"/>
      <c r="D24" s="15"/>
      <c r="E24" s="15"/>
      <c r="F24" s="34"/>
      <c r="G24" s="35"/>
      <c r="H24" s="42"/>
      <c r="I24" s="41"/>
      <c r="J24" s="15"/>
      <c r="K24" s="15"/>
      <c r="L24" s="15"/>
      <c r="M24" s="34"/>
      <c r="N24" s="43"/>
    </row>
    <row r="25" spans="1:14" ht="12.75">
      <c r="A25" s="44"/>
      <c r="B25" s="45"/>
      <c r="C25" s="46"/>
      <c r="D25" s="46"/>
      <c r="E25" s="46"/>
      <c r="F25" s="47"/>
      <c r="G25" s="45"/>
      <c r="H25" s="48">
        <f>SUM(H22:H24)</f>
        <v>0</v>
      </c>
      <c r="I25" s="49"/>
      <c r="J25" s="50"/>
      <c r="K25" s="50"/>
      <c r="L25" s="50"/>
      <c r="M25" s="51"/>
      <c r="N25" s="48">
        <f>SUM(N23:N24)</f>
        <v>3964.84</v>
      </c>
    </row>
    <row r="26" spans="1:14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4" t="str">
        <f>A19</f>
        <v>ЛЕНИНА 18</v>
      </c>
      <c r="B27" s="14"/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7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8" t="s">
        <v>3</v>
      </c>
      <c r="B29" s="11" t="s">
        <v>4</v>
      </c>
      <c r="C29" s="11"/>
      <c r="D29" s="11"/>
      <c r="E29" s="11"/>
      <c r="F29" s="11"/>
      <c r="G29" s="19" t="s">
        <v>5</v>
      </c>
      <c r="H29" s="20" t="s">
        <v>6</v>
      </c>
      <c r="I29" s="10" t="s">
        <v>4</v>
      </c>
      <c r="J29" s="10"/>
      <c r="K29" s="10"/>
      <c r="L29" s="10"/>
      <c r="M29" s="10"/>
      <c r="N29" s="21" t="s">
        <v>6</v>
      </c>
    </row>
    <row r="30" spans="1:14" ht="12.75">
      <c r="A30" s="22" t="s">
        <v>13</v>
      </c>
      <c r="B30" s="23"/>
      <c r="C30" s="24"/>
      <c r="D30" s="24"/>
      <c r="E30" s="24"/>
      <c r="F30" s="25"/>
      <c r="G30" s="26"/>
      <c r="H30" s="27">
        <v>0</v>
      </c>
      <c r="I30" s="28" t="s">
        <v>8</v>
      </c>
      <c r="J30" s="29"/>
      <c r="K30" s="29"/>
      <c r="L30" s="29"/>
      <c r="M30" s="30"/>
      <c r="N30" s="31"/>
    </row>
    <row r="31" spans="1:14" ht="12.75">
      <c r="A31" s="32"/>
      <c r="B31" s="33"/>
      <c r="C31" s="15"/>
      <c r="D31" s="15"/>
      <c r="E31" s="15"/>
      <c r="F31" s="34"/>
      <c r="G31" s="35"/>
      <c r="H31" s="36"/>
      <c r="I31" s="37" t="s">
        <v>9</v>
      </c>
      <c r="J31" s="38"/>
      <c r="K31" s="38"/>
      <c r="L31" s="38"/>
      <c r="M31" s="39"/>
      <c r="N31" s="40">
        <v>3964.84</v>
      </c>
    </row>
    <row r="32" spans="1:14" ht="12.75">
      <c r="A32" s="32"/>
      <c r="B32" s="33"/>
      <c r="C32" s="15"/>
      <c r="D32" s="15"/>
      <c r="E32" s="15"/>
      <c r="F32" s="34"/>
      <c r="G32" s="35"/>
      <c r="H32" s="42"/>
      <c r="I32" s="41"/>
      <c r="J32" s="15"/>
      <c r="K32" s="15"/>
      <c r="L32" s="15"/>
      <c r="M32" s="34"/>
      <c r="N32" s="43"/>
    </row>
    <row r="33" spans="1:14" ht="12.75">
      <c r="A33" s="44"/>
      <c r="B33" s="45"/>
      <c r="C33" s="46"/>
      <c r="D33" s="46"/>
      <c r="E33" s="46"/>
      <c r="F33" s="47"/>
      <c r="G33" s="45"/>
      <c r="H33" s="48">
        <f>SUM(H30:H32)</f>
        <v>0</v>
      </c>
      <c r="I33" s="49"/>
      <c r="J33" s="50"/>
      <c r="K33" s="50"/>
      <c r="L33" s="50"/>
      <c r="M33" s="51"/>
      <c r="N33" s="48">
        <f>SUM(N31:N32)</f>
        <v>3964.84</v>
      </c>
    </row>
    <row r="34" spans="1:14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4" t="str">
        <f>A27</f>
        <v>ЛЕНИНА 18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7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8" t="s">
        <v>3</v>
      </c>
      <c r="B37" s="11" t="s">
        <v>4</v>
      </c>
      <c r="C37" s="11"/>
      <c r="D37" s="11"/>
      <c r="E37" s="11"/>
      <c r="F37" s="11"/>
      <c r="G37" s="19" t="s">
        <v>5</v>
      </c>
      <c r="H37" s="20" t="s">
        <v>6</v>
      </c>
      <c r="I37" s="10" t="s">
        <v>4</v>
      </c>
      <c r="J37" s="10"/>
      <c r="K37" s="10"/>
      <c r="L37" s="10"/>
      <c r="M37" s="10"/>
      <c r="N37" s="21" t="s">
        <v>6</v>
      </c>
    </row>
    <row r="38" spans="1:14" ht="12.75">
      <c r="A38" s="22" t="s">
        <v>14</v>
      </c>
      <c r="B38" s="23" t="s">
        <v>15</v>
      </c>
      <c r="C38" s="24"/>
      <c r="D38" s="24"/>
      <c r="E38" s="24"/>
      <c r="F38" s="25"/>
      <c r="G38" s="52" t="s">
        <v>16</v>
      </c>
      <c r="H38" s="27">
        <v>36508.52</v>
      </c>
      <c r="I38" s="28" t="s">
        <v>8</v>
      </c>
      <c r="J38" s="29"/>
      <c r="K38" s="29"/>
      <c r="L38" s="29"/>
      <c r="M38" s="30"/>
      <c r="N38" s="31"/>
    </row>
    <row r="39" spans="1:14" ht="12.75">
      <c r="A39" s="32"/>
      <c r="B39" s="33"/>
      <c r="C39" s="15"/>
      <c r="D39" s="15"/>
      <c r="E39" s="15"/>
      <c r="F39" s="34"/>
      <c r="G39" s="35"/>
      <c r="H39" s="36"/>
      <c r="I39" s="37" t="s">
        <v>9</v>
      </c>
      <c r="J39" s="38"/>
      <c r="K39" s="38"/>
      <c r="L39" s="38"/>
      <c r="M39" s="39"/>
      <c r="N39" s="40">
        <v>3964.84</v>
      </c>
    </row>
    <row r="40" spans="1:14" ht="12.75">
      <c r="A40" s="32"/>
      <c r="B40" s="23"/>
      <c r="C40" s="24"/>
      <c r="D40" s="24"/>
      <c r="E40" s="24"/>
      <c r="F40" s="25"/>
      <c r="G40" s="26"/>
      <c r="H40" s="27"/>
      <c r="I40" s="41" t="s">
        <v>17</v>
      </c>
      <c r="J40" s="15"/>
      <c r="K40" s="15"/>
      <c r="L40" s="15"/>
      <c r="M40" s="34">
        <v>9</v>
      </c>
      <c r="N40" s="36">
        <v>336.02</v>
      </c>
    </row>
    <row r="41" spans="1:14" ht="12.75">
      <c r="A41" s="32"/>
      <c r="B41" s="33"/>
      <c r="C41" s="15"/>
      <c r="D41" s="15"/>
      <c r="E41" s="15"/>
      <c r="F41" s="34"/>
      <c r="G41" s="35"/>
      <c r="H41" s="36"/>
      <c r="I41" s="41" t="s">
        <v>18</v>
      </c>
      <c r="J41" s="15"/>
      <c r="K41" s="15"/>
      <c r="L41" s="15"/>
      <c r="M41" s="34" t="s">
        <v>19</v>
      </c>
      <c r="N41" s="36">
        <v>127.44</v>
      </c>
    </row>
    <row r="42" spans="1:14" ht="12.75">
      <c r="A42" s="32"/>
      <c r="B42" s="33"/>
      <c r="C42" s="15"/>
      <c r="D42" s="15"/>
      <c r="E42" s="15"/>
      <c r="F42" s="34"/>
      <c r="G42" s="35"/>
      <c r="H42" s="42"/>
      <c r="I42" s="41"/>
      <c r="J42" s="15"/>
      <c r="K42" s="15"/>
      <c r="L42" s="15"/>
      <c r="M42" s="34"/>
      <c r="N42" s="43"/>
    </row>
    <row r="43" spans="1:14" ht="12.75">
      <c r="A43" s="44"/>
      <c r="B43" s="45"/>
      <c r="C43" s="46"/>
      <c r="D43" s="46"/>
      <c r="E43" s="46"/>
      <c r="F43" s="47"/>
      <c r="G43" s="45"/>
      <c r="H43" s="48">
        <f>SUM(H38:H42)</f>
        <v>36508.52</v>
      </c>
      <c r="I43" s="49"/>
      <c r="J43" s="50"/>
      <c r="K43" s="50"/>
      <c r="L43" s="50"/>
      <c r="M43" s="51"/>
      <c r="N43" s="48">
        <f>SUM(N39:N42)</f>
        <v>4428.3</v>
      </c>
    </row>
    <row r="44" spans="1:14" ht="12.75">
      <c r="A44" s="53"/>
      <c r="B44" s="46"/>
      <c r="C44" s="46"/>
      <c r="D44" s="46"/>
      <c r="E44" s="46"/>
      <c r="F44" s="46"/>
      <c r="G44" s="46"/>
      <c r="H44" s="48" t="e">
        <v>#REF!</v>
      </c>
      <c r="I44" s="50"/>
      <c r="J44" s="50"/>
      <c r="K44" s="50"/>
      <c r="L44" s="50"/>
      <c r="M44" s="51"/>
      <c r="N44" s="48" t="e">
        <v>#REF!</v>
      </c>
    </row>
    <row r="45" spans="1:14" ht="12.7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4" t="str">
        <f>A35</f>
        <v>ЛЕНИНА 18</v>
      </c>
      <c r="B46" s="14"/>
      <c r="C46" s="14"/>
      <c r="D46" s="14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17"/>
      <c r="B47" s="13" t="s">
        <v>1</v>
      </c>
      <c r="C47" s="13"/>
      <c r="D47" s="13"/>
      <c r="E47" s="13"/>
      <c r="F47" s="13"/>
      <c r="G47" s="13"/>
      <c r="H47" s="13"/>
      <c r="I47" s="12" t="s">
        <v>2</v>
      </c>
      <c r="J47" s="12"/>
      <c r="K47" s="12"/>
      <c r="L47" s="12"/>
      <c r="M47" s="12"/>
      <c r="N47" s="12"/>
    </row>
    <row r="48" spans="1:14" ht="12.75">
      <c r="A48" s="18" t="s">
        <v>3</v>
      </c>
      <c r="B48" s="11" t="s">
        <v>4</v>
      </c>
      <c r="C48" s="11"/>
      <c r="D48" s="11"/>
      <c r="E48" s="11"/>
      <c r="F48" s="11"/>
      <c r="G48" s="19" t="s">
        <v>5</v>
      </c>
      <c r="H48" s="20" t="s">
        <v>6</v>
      </c>
      <c r="I48" s="10" t="s">
        <v>4</v>
      </c>
      <c r="J48" s="10"/>
      <c r="K48" s="10"/>
      <c r="L48" s="10"/>
      <c r="M48" s="10"/>
      <c r="N48" s="21" t="s">
        <v>6</v>
      </c>
    </row>
    <row r="49" spans="1:14" ht="12.75">
      <c r="A49" s="22" t="s">
        <v>20</v>
      </c>
      <c r="B49" s="23"/>
      <c r="C49" s="24"/>
      <c r="D49" s="24"/>
      <c r="E49" s="24"/>
      <c r="F49" s="25"/>
      <c r="G49" s="26"/>
      <c r="H49" s="27">
        <v>0</v>
      </c>
      <c r="I49" s="28" t="s">
        <v>8</v>
      </c>
      <c r="J49" s="29"/>
      <c r="K49" s="29"/>
      <c r="L49" s="29"/>
      <c r="M49" s="30"/>
      <c r="N49" s="31"/>
    </row>
    <row r="50" spans="1:14" ht="12.75">
      <c r="A50" s="32"/>
      <c r="B50" s="33"/>
      <c r="C50" s="15"/>
      <c r="D50" s="15"/>
      <c r="E50" s="15"/>
      <c r="F50" s="34"/>
      <c r="G50" s="35"/>
      <c r="H50" s="36"/>
      <c r="I50" s="37" t="s">
        <v>9</v>
      </c>
      <c r="J50" s="38"/>
      <c r="K50" s="38"/>
      <c r="L50" s="38"/>
      <c r="M50" s="39"/>
      <c r="N50" s="40">
        <v>3964.84</v>
      </c>
    </row>
    <row r="51" spans="1:14" ht="12.75">
      <c r="A51" s="32"/>
      <c r="B51" s="23"/>
      <c r="C51" s="24"/>
      <c r="D51" s="24"/>
      <c r="E51" s="24"/>
      <c r="F51" s="25"/>
      <c r="G51" s="26"/>
      <c r="H51" s="27"/>
      <c r="I51" s="41" t="s">
        <v>21</v>
      </c>
      <c r="J51" s="15"/>
      <c r="K51" s="15"/>
      <c r="L51" s="15"/>
      <c r="M51" s="34"/>
      <c r="N51" s="36">
        <v>254.88</v>
      </c>
    </row>
    <row r="52" spans="1:14" ht="12.75">
      <c r="A52" s="32"/>
      <c r="B52" s="33"/>
      <c r="C52" s="15"/>
      <c r="D52" s="15"/>
      <c r="E52" s="15"/>
      <c r="F52" s="34"/>
      <c r="G52" s="35"/>
      <c r="H52" s="36"/>
      <c r="I52" s="41" t="s">
        <v>22</v>
      </c>
      <c r="J52" s="15"/>
      <c r="K52" s="15"/>
      <c r="L52" s="15"/>
      <c r="M52" s="34"/>
      <c r="N52" s="36">
        <v>14384.03</v>
      </c>
    </row>
    <row r="53" spans="1:14" ht="12.75">
      <c r="A53" s="32"/>
      <c r="B53" s="33"/>
      <c r="C53" s="15"/>
      <c r="D53" s="15"/>
      <c r="E53" s="15"/>
      <c r="F53" s="34"/>
      <c r="G53" s="35"/>
      <c r="H53" s="42"/>
      <c r="I53" s="41"/>
      <c r="J53" s="15"/>
      <c r="K53" s="15"/>
      <c r="L53" s="15"/>
      <c r="M53" s="34"/>
      <c r="N53" s="43"/>
    </row>
    <row r="54" spans="1:14" ht="12.75">
      <c r="A54" s="44"/>
      <c r="B54" s="45"/>
      <c r="C54" s="46"/>
      <c r="D54" s="46"/>
      <c r="E54" s="46"/>
      <c r="F54" s="47"/>
      <c r="G54" s="45"/>
      <c r="H54" s="48">
        <f>SUM(H49:H53)</f>
        <v>0</v>
      </c>
      <c r="I54" s="49"/>
      <c r="J54" s="50"/>
      <c r="K54" s="50"/>
      <c r="L54" s="50"/>
      <c r="M54" s="51"/>
      <c r="N54" s="48">
        <f>SUM(N50:N53)</f>
        <v>18603.75</v>
      </c>
    </row>
    <row r="55" spans="1:14" ht="12.7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14" t="str">
        <f>A46</f>
        <v>ЛЕНИНА 18</v>
      </c>
      <c r="B56" s="14"/>
      <c r="C56" s="14"/>
      <c r="D56" s="14"/>
      <c r="E56" s="54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2.75">
      <c r="A57" s="17"/>
      <c r="B57" s="13" t="s">
        <v>1</v>
      </c>
      <c r="C57" s="13"/>
      <c r="D57" s="13"/>
      <c r="E57" s="13"/>
      <c r="F57" s="13"/>
      <c r="G57" s="13"/>
      <c r="H57" s="13"/>
      <c r="I57" s="12" t="s">
        <v>2</v>
      </c>
      <c r="J57" s="12"/>
      <c r="K57" s="12"/>
      <c r="L57" s="12"/>
      <c r="M57" s="12"/>
      <c r="N57" s="12"/>
    </row>
    <row r="58" spans="1:14" ht="12.75">
      <c r="A58" s="18" t="s">
        <v>3</v>
      </c>
      <c r="B58" s="11" t="s">
        <v>4</v>
      </c>
      <c r="C58" s="11"/>
      <c r="D58" s="11"/>
      <c r="E58" s="11"/>
      <c r="F58" s="11"/>
      <c r="G58" s="19" t="s">
        <v>5</v>
      </c>
      <c r="H58" s="20" t="s">
        <v>6</v>
      </c>
      <c r="I58" s="10" t="s">
        <v>4</v>
      </c>
      <c r="J58" s="10"/>
      <c r="K58" s="10"/>
      <c r="L58" s="10"/>
      <c r="M58" s="10"/>
      <c r="N58" s="21" t="s">
        <v>6</v>
      </c>
    </row>
    <row r="59" spans="1:14" ht="12.75">
      <c r="A59" s="22" t="s">
        <v>23</v>
      </c>
      <c r="B59" s="23"/>
      <c r="C59" s="24"/>
      <c r="D59" s="24"/>
      <c r="E59" s="24"/>
      <c r="F59" s="25"/>
      <c r="G59" s="26"/>
      <c r="H59" s="27">
        <v>0</v>
      </c>
      <c r="I59" s="28" t="s">
        <v>8</v>
      </c>
      <c r="J59" s="29"/>
      <c r="K59" s="29"/>
      <c r="L59" s="29"/>
      <c r="M59" s="30"/>
      <c r="N59" s="31"/>
    </row>
    <row r="60" spans="1:14" ht="12.75">
      <c r="A60" s="32"/>
      <c r="B60" s="33"/>
      <c r="C60" s="15"/>
      <c r="D60" s="15"/>
      <c r="E60" s="15"/>
      <c r="F60" s="34"/>
      <c r="G60" s="35"/>
      <c r="H60" s="36"/>
      <c r="I60" s="37" t="s">
        <v>9</v>
      </c>
      <c r="J60" s="38"/>
      <c r="K60" s="38"/>
      <c r="L60" s="38"/>
      <c r="M60" s="39"/>
      <c r="N60" s="40">
        <v>3964.84</v>
      </c>
    </row>
    <row r="61" spans="1:14" ht="12.75">
      <c r="A61" s="32"/>
      <c r="B61" s="33"/>
      <c r="C61" s="15"/>
      <c r="D61" s="15"/>
      <c r="E61" s="15"/>
      <c r="F61" s="34"/>
      <c r="G61" s="35"/>
      <c r="H61" s="42"/>
      <c r="I61" s="41"/>
      <c r="J61" s="15"/>
      <c r="K61" s="15"/>
      <c r="L61" s="15"/>
      <c r="M61" s="34"/>
      <c r="N61" s="43"/>
    </row>
    <row r="62" spans="1:14" ht="12.75">
      <c r="A62" s="44"/>
      <c r="B62" s="45"/>
      <c r="C62" s="46"/>
      <c r="D62" s="46"/>
      <c r="E62" s="46"/>
      <c r="F62" s="47"/>
      <c r="G62" s="45"/>
      <c r="H62" s="48">
        <f>SUM(H59:H61)</f>
        <v>0</v>
      </c>
      <c r="I62" s="49"/>
      <c r="J62" s="50"/>
      <c r="K62" s="50"/>
      <c r="L62" s="50"/>
      <c r="M62" s="51"/>
      <c r="N62" s="48">
        <f>SUM(N60:N61)</f>
        <v>3964.84</v>
      </c>
    </row>
    <row r="63" spans="1:14" ht="12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4" t="str">
        <f>A56</f>
        <v>ЛЕНИНА 18</v>
      </c>
      <c r="B64" s="14"/>
      <c r="C64" s="14"/>
      <c r="D64" s="14"/>
      <c r="E64" s="54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7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8" t="s">
        <v>3</v>
      </c>
      <c r="B66" s="11" t="s">
        <v>4</v>
      </c>
      <c r="C66" s="11"/>
      <c r="D66" s="11"/>
      <c r="E66" s="11"/>
      <c r="F66" s="11"/>
      <c r="G66" s="19" t="s">
        <v>5</v>
      </c>
      <c r="H66" s="20" t="s">
        <v>6</v>
      </c>
      <c r="I66" s="10" t="s">
        <v>4</v>
      </c>
      <c r="J66" s="10"/>
      <c r="K66" s="10"/>
      <c r="L66" s="10"/>
      <c r="M66" s="10"/>
      <c r="N66" s="21" t="s">
        <v>6</v>
      </c>
    </row>
    <row r="67" spans="1:14" ht="12.75">
      <c r="A67" s="22" t="s">
        <v>24</v>
      </c>
      <c r="B67" s="23"/>
      <c r="C67" s="24"/>
      <c r="D67" s="24"/>
      <c r="E67" s="24"/>
      <c r="F67" s="25"/>
      <c r="G67" s="26"/>
      <c r="H67" s="27">
        <v>0</v>
      </c>
      <c r="I67" s="28" t="s">
        <v>8</v>
      </c>
      <c r="J67" s="29"/>
      <c r="K67" s="29"/>
      <c r="L67" s="29"/>
      <c r="M67" s="30"/>
      <c r="N67" s="31"/>
    </row>
    <row r="68" spans="1:14" ht="12.75">
      <c r="A68" s="32"/>
      <c r="B68" s="33"/>
      <c r="C68" s="15"/>
      <c r="D68" s="15"/>
      <c r="E68" s="15"/>
      <c r="F68" s="34"/>
      <c r="G68" s="35"/>
      <c r="H68" s="36"/>
      <c r="I68" s="37" t="s">
        <v>9</v>
      </c>
      <c r="J68" s="38"/>
      <c r="K68" s="38"/>
      <c r="L68" s="38"/>
      <c r="M68" s="39"/>
      <c r="N68" s="40">
        <v>3964.84</v>
      </c>
    </row>
    <row r="69" spans="1:14" ht="12.75">
      <c r="A69" s="32"/>
      <c r="B69" s="33"/>
      <c r="C69" s="15"/>
      <c r="D69" s="15"/>
      <c r="E69" s="15"/>
      <c r="F69" s="34"/>
      <c r="G69" s="35"/>
      <c r="H69" s="42"/>
      <c r="I69" s="41"/>
      <c r="J69" s="15"/>
      <c r="K69" s="15"/>
      <c r="L69" s="15"/>
      <c r="M69" s="34"/>
      <c r="N69" s="43"/>
    </row>
    <row r="70" spans="1:14" ht="12.75">
      <c r="A70" s="44"/>
      <c r="B70" s="45"/>
      <c r="C70" s="46"/>
      <c r="D70" s="46"/>
      <c r="E70" s="46"/>
      <c r="F70" s="47"/>
      <c r="G70" s="45"/>
      <c r="H70" s="48">
        <f>SUM(H67:H69)</f>
        <v>0</v>
      </c>
      <c r="I70" s="49"/>
      <c r="J70" s="50"/>
      <c r="K70" s="50"/>
      <c r="L70" s="50"/>
      <c r="M70" s="51"/>
      <c r="N70" s="48">
        <f>SUM(N68:N69)</f>
        <v>3964.84</v>
      </c>
    </row>
    <row r="71" spans="1:14" ht="12.7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2.75">
      <c r="A72" s="14" t="str">
        <f>A64</f>
        <v>ЛЕНИНА 18</v>
      </c>
      <c r="B72" s="14"/>
      <c r="C72" s="14"/>
      <c r="D72" s="14"/>
      <c r="E72" s="54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2.75">
      <c r="A73" s="17"/>
      <c r="B73" s="13" t="s">
        <v>1</v>
      </c>
      <c r="C73" s="13"/>
      <c r="D73" s="13"/>
      <c r="E73" s="13"/>
      <c r="F73" s="13"/>
      <c r="G73" s="13"/>
      <c r="H73" s="13"/>
      <c r="I73" s="12" t="s">
        <v>2</v>
      </c>
      <c r="J73" s="12"/>
      <c r="K73" s="12"/>
      <c r="L73" s="12"/>
      <c r="M73" s="12"/>
      <c r="N73" s="12"/>
    </row>
    <row r="74" spans="1:14" ht="12.75">
      <c r="A74" s="18" t="s">
        <v>3</v>
      </c>
      <c r="B74" s="11" t="s">
        <v>4</v>
      </c>
      <c r="C74" s="11"/>
      <c r="D74" s="11"/>
      <c r="E74" s="11"/>
      <c r="F74" s="11"/>
      <c r="G74" s="19" t="s">
        <v>5</v>
      </c>
      <c r="H74" s="20" t="s">
        <v>6</v>
      </c>
      <c r="I74" s="10" t="s">
        <v>4</v>
      </c>
      <c r="J74" s="10"/>
      <c r="K74" s="10"/>
      <c r="L74" s="10"/>
      <c r="M74" s="10"/>
      <c r="N74" s="21" t="s">
        <v>6</v>
      </c>
    </row>
    <row r="75" spans="1:14" ht="12.75">
      <c r="A75" s="22" t="s">
        <v>25</v>
      </c>
      <c r="B75" s="23" t="s">
        <v>26</v>
      </c>
      <c r="C75" s="24"/>
      <c r="D75" s="24"/>
      <c r="E75" s="24"/>
      <c r="F75" s="25"/>
      <c r="G75" s="52" t="s">
        <v>27</v>
      </c>
      <c r="H75" s="27">
        <v>892.56</v>
      </c>
      <c r="I75" s="28" t="s">
        <v>8</v>
      </c>
      <c r="J75" s="29"/>
      <c r="K75" s="29"/>
      <c r="L75" s="29"/>
      <c r="M75" s="30"/>
      <c r="N75" s="31"/>
    </row>
    <row r="76" spans="1:14" ht="12.75">
      <c r="A76" s="32"/>
      <c r="B76" s="33"/>
      <c r="C76" s="15"/>
      <c r="D76" s="15"/>
      <c r="E76" s="15"/>
      <c r="F76" s="34"/>
      <c r="G76" s="35"/>
      <c r="H76" s="36"/>
      <c r="I76" s="37" t="s">
        <v>9</v>
      </c>
      <c r="J76" s="38"/>
      <c r="K76" s="38"/>
      <c r="L76" s="38"/>
      <c r="M76" s="39"/>
      <c r="N76" s="40">
        <v>3964.84</v>
      </c>
    </row>
    <row r="77" spans="1:14" ht="12.75">
      <c r="A77" s="32"/>
      <c r="B77" s="23"/>
      <c r="C77" s="24"/>
      <c r="D77" s="24"/>
      <c r="E77" s="24"/>
      <c r="F77" s="25"/>
      <c r="G77" s="26"/>
      <c r="H77" s="27"/>
      <c r="I77" s="41" t="s">
        <v>22</v>
      </c>
      <c r="J77" s="15"/>
      <c r="K77" s="15"/>
      <c r="L77" s="15"/>
      <c r="M77" s="34"/>
      <c r="N77" s="36">
        <v>1019.52</v>
      </c>
    </row>
    <row r="78" spans="1:14" ht="12.75">
      <c r="A78" s="32"/>
      <c r="B78" s="33"/>
      <c r="C78" s="15"/>
      <c r="D78" s="15"/>
      <c r="E78" s="15"/>
      <c r="F78" s="34"/>
      <c r="G78" s="35"/>
      <c r="H78" s="36"/>
      <c r="I78" s="41" t="s">
        <v>28</v>
      </c>
      <c r="J78" s="15"/>
      <c r="K78" s="15"/>
      <c r="L78" s="15"/>
      <c r="M78" s="34"/>
      <c r="N78" s="36">
        <v>191.2</v>
      </c>
    </row>
    <row r="79" spans="1:14" ht="12.75">
      <c r="A79" s="32"/>
      <c r="B79" s="33"/>
      <c r="C79" s="15"/>
      <c r="D79" s="15"/>
      <c r="E79" s="15"/>
      <c r="F79" s="34"/>
      <c r="G79" s="35"/>
      <c r="H79" s="42"/>
      <c r="I79" s="41"/>
      <c r="J79" s="15"/>
      <c r="K79" s="15"/>
      <c r="L79" s="15"/>
      <c r="M79" s="34"/>
      <c r="N79" s="43"/>
    </row>
    <row r="80" spans="1:14" ht="12.75">
      <c r="A80" s="44"/>
      <c r="B80" s="45"/>
      <c r="C80" s="46"/>
      <c r="D80" s="46"/>
      <c r="E80" s="46"/>
      <c r="F80" s="47"/>
      <c r="G80" s="45"/>
      <c r="H80" s="48">
        <f>SUM(H75:H79)</f>
        <v>892.56</v>
      </c>
      <c r="I80" s="49"/>
      <c r="J80" s="50"/>
      <c r="K80" s="50"/>
      <c r="L80" s="50"/>
      <c r="M80" s="51"/>
      <c r="N80" s="48">
        <f>SUM(N76:N79)</f>
        <v>5175.56</v>
      </c>
    </row>
    <row r="81" spans="1:14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4" t="str">
        <f>A72</f>
        <v>ЛЕНИНА 18</v>
      </c>
      <c r="B82" s="14"/>
      <c r="C82" s="14"/>
      <c r="D82" s="14"/>
      <c r="E82" s="54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7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8" t="s">
        <v>3</v>
      </c>
      <c r="B84" s="11" t="s">
        <v>4</v>
      </c>
      <c r="C84" s="11"/>
      <c r="D84" s="11"/>
      <c r="E84" s="11"/>
      <c r="F84" s="11"/>
      <c r="G84" s="19" t="s">
        <v>5</v>
      </c>
      <c r="H84" s="20" t="s">
        <v>6</v>
      </c>
      <c r="I84" s="10" t="s">
        <v>4</v>
      </c>
      <c r="J84" s="10"/>
      <c r="K84" s="10"/>
      <c r="L84" s="10"/>
      <c r="M84" s="10"/>
      <c r="N84" s="21" t="s">
        <v>6</v>
      </c>
    </row>
    <row r="85" spans="1:14" ht="12.75">
      <c r="A85" s="22" t="s">
        <v>29</v>
      </c>
      <c r="B85" s="23"/>
      <c r="C85" s="24"/>
      <c r="D85" s="24"/>
      <c r="E85" s="24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2.75">
      <c r="A86" s="32"/>
      <c r="B86" s="33"/>
      <c r="C86" s="15"/>
      <c r="D86" s="15"/>
      <c r="E86" s="15"/>
      <c r="F86" s="34"/>
      <c r="G86" s="35"/>
      <c r="H86" s="36"/>
      <c r="I86" s="37" t="s">
        <v>9</v>
      </c>
      <c r="J86" s="38"/>
      <c r="K86" s="38"/>
      <c r="L86" s="38"/>
      <c r="M86" s="39"/>
      <c r="N86" s="40">
        <v>3964.84</v>
      </c>
    </row>
    <row r="87" spans="1:14" ht="12.75">
      <c r="A87" s="32"/>
      <c r="B87" s="33"/>
      <c r="C87" s="15"/>
      <c r="D87" s="15"/>
      <c r="E87" s="15"/>
      <c r="F87" s="34"/>
      <c r="G87" s="35"/>
      <c r="H87" s="42"/>
      <c r="I87" s="41"/>
      <c r="J87" s="15"/>
      <c r="K87" s="15"/>
      <c r="L87" s="15"/>
      <c r="M87" s="34"/>
      <c r="N87" s="43"/>
    </row>
    <row r="88" spans="1:14" ht="12.7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3964.84</v>
      </c>
    </row>
    <row r="89" spans="1:14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4" t="str">
        <f>A82</f>
        <v>ЛЕНИНА 18</v>
      </c>
      <c r="B90" s="14"/>
      <c r="C90" s="14"/>
      <c r="D90" s="14"/>
      <c r="E90" s="54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7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2.75">
      <c r="A92" s="18" t="s">
        <v>3</v>
      </c>
      <c r="B92" s="11" t="s">
        <v>4</v>
      </c>
      <c r="C92" s="11"/>
      <c r="D92" s="11"/>
      <c r="E92" s="11"/>
      <c r="F92" s="11"/>
      <c r="G92" s="19" t="s">
        <v>5</v>
      </c>
      <c r="H92" s="20" t="s">
        <v>6</v>
      </c>
      <c r="I92" s="10" t="s">
        <v>4</v>
      </c>
      <c r="J92" s="10"/>
      <c r="K92" s="10"/>
      <c r="L92" s="10"/>
      <c r="M92" s="10"/>
      <c r="N92" s="21" t="s">
        <v>6</v>
      </c>
    </row>
    <row r="93" spans="1:14" ht="12.75">
      <c r="A93" s="22" t="s">
        <v>30</v>
      </c>
      <c r="B93" s="23" t="s">
        <v>31</v>
      </c>
      <c r="C93" s="24"/>
      <c r="D93" s="24"/>
      <c r="E93" s="24"/>
      <c r="F93" s="25"/>
      <c r="G93" s="26"/>
      <c r="H93" s="27">
        <v>5440.51</v>
      </c>
      <c r="I93" s="28" t="s">
        <v>8</v>
      </c>
      <c r="J93" s="29"/>
      <c r="K93" s="29"/>
      <c r="L93" s="29"/>
      <c r="M93" s="30"/>
      <c r="N93" s="31"/>
    </row>
    <row r="94" spans="1:14" ht="12.75">
      <c r="A94" s="32"/>
      <c r="B94" s="33" t="s">
        <v>32</v>
      </c>
      <c r="C94" s="15"/>
      <c r="D94" s="15"/>
      <c r="E94" s="15"/>
      <c r="F94" s="34"/>
      <c r="G94" s="35"/>
      <c r="H94" s="36">
        <v>811.1</v>
      </c>
      <c r="I94" s="37" t="s">
        <v>9</v>
      </c>
      <c r="J94" s="38"/>
      <c r="K94" s="38"/>
      <c r="L94" s="38"/>
      <c r="M94" s="39"/>
      <c r="N94" s="40">
        <v>3964.84</v>
      </c>
    </row>
    <row r="95" spans="1:14" ht="12.75">
      <c r="A95" s="32"/>
      <c r="B95" s="23"/>
      <c r="C95" s="24"/>
      <c r="D95" s="24"/>
      <c r="E95" s="24"/>
      <c r="F95" s="25"/>
      <c r="G95" s="26"/>
      <c r="H95" s="27"/>
      <c r="I95" s="41" t="s">
        <v>22</v>
      </c>
      <c r="J95" s="15"/>
      <c r="K95" s="15"/>
      <c r="L95" s="15"/>
      <c r="M95" s="34"/>
      <c r="N95" s="36">
        <v>5126.55</v>
      </c>
    </row>
    <row r="96" spans="1:14" ht="12.75">
      <c r="A96" s="32"/>
      <c r="B96" s="33"/>
      <c r="C96" s="15"/>
      <c r="D96" s="15"/>
      <c r="E96" s="15"/>
      <c r="F96" s="34"/>
      <c r="G96" s="35"/>
      <c r="H96" s="42"/>
      <c r="I96" s="41"/>
      <c r="J96" s="15"/>
      <c r="K96" s="15"/>
      <c r="L96" s="15"/>
      <c r="M96" s="34"/>
      <c r="N96" s="43"/>
    </row>
    <row r="97" spans="1:14" ht="12.75">
      <c r="A97" s="44"/>
      <c r="B97" s="45"/>
      <c r="C97" s="46"/>
      <c r="D97" s="46"/>
      <c r="E97" s="46"/>
      <c r="F97" s="47"/>
      <c r="G97" s="45"/>
      <c r="H97" s="48">
        <f>SUM(H93:H96)</f>
        <v>6251.610000000001</v>
      </c>
      <c r="I97" s="49"/>
      <c r="J97" s="50"/>
      <c r="K97" s="50"/>
      <c r="L97" s="50"/>
      <c r="M97" s="51"/>
      <c r="N97" s="48">
        <f>SUM(N94:N96)</f>
        <v>9091.39</v>
      </c>
    </row>
    <row r="98" spans="1:14" ht="12.75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2.75">
      <c r="A99" s="14" t="str">
        <f>A90</f>
        <v>ЛЕНИНА 18</v>
      </c>
      <c r="B99" s="14"/>
      <c r="C99" s="14"/>
      <c r="D99" s="14"/>
      <c r="E99" s="54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2.75">
      <c r="A100" s="17"/>
      <c r="B100" s="13" t="s">
        <v>1</v>
      </c>
      <c r="C100" s="13"/>
      <c r="D100" s="13"/>
      <c r="E100" s="13"/>
      <c r="F100" s="13"/>
      <c r="G100" s="13"/>
      <c r="H100" s="13"/>
      <c r="I100" s="12" t="s">
        <v>2</v>
      </c>
      <c r="J100" s="12"/>
      <c r="K100" s="12"/>
      <c r="L100" s="12"/>
      <c r="M100" s="12"/>
      <c r="N100" s="12"/>
    </row>
    <row r="101" spans="1:14" ht="12.75">
      <c r="A101" s="18" t="s">
        <v>3</v>
      </c>
      <c r="B101" s="11" t="s">
        <v>4</v>
      </c>
      <c r="C101" s="11"/>
      <c r="D101" s="11"/>
      <c r="E101" s="11"/>
      <c r="F101" s="11"/>
      <c r="G101" s="19" t="s">
        <v>5</v>
      </c>
      <c r="H101" s="20" t="s">
        <v>6</v>
      </c>
      <c r="I101" s="10" t="s">
        <v>4</v>
      </c>
      <c r="J101" s="10"/>
      <c r="K101" s="10"/>
      <c r="L101" s="10"/>
      <c r="M101" s="10"/>
      <c r="N101" s="21" t="s">
        <v>6</v>
      </c>
    </row>
    <row r="102" spans="1:14" ht="12.75">
      <c r="A102" s="22" t="s">
        <v>33</v>
      </c>
      <c r="B102" s="23"/>
      <c r="C102" s="24"/>
      <c r="D102" s="24"/>
      <c r="E102" s="24"/>
      <c r="F102" s="25"/>
      <c r="G102" s="26"/>
      <c r="H102" s="27">
        <v>0</v>
      </c>
      <c r="I102" s="28" t="s">
        <v>8</v>
      </c>
      <c r="J102" s="29"/>
      <c r="K102" s="29"/>
      <c r="L102" s="29"/>
      <c r="M102" s="30"/>
      <c r="N102" s="31"/>
    </row>
    <row r="103" spans="1:14" ht="12.75">
      <c r="A103" s="32"/>
      <c r="B103" s="33"/>
      <c r="C103" s="15"/>
      <c r="D103" s="15"/>
      <c r="E103" s="15"/>
      <c r="F103" s="34"/>
      <c r="G103" s="35"/>
      <c r="H103" s="36"/>
      <c r="I103" s="37" t="s">
        <v>9</v>
      </c>
      <c r="J103" s="38"/>
      <c r="K103" s="38"/>
      <c r="L103" s="38"/>
      <c r="M103" s="39"/>
      <c r="N103" s="40">
        <v>3964.84</v>
      </c>
    </row>
    <row r="104" spans="1:14" ht="12.75">
      <c r="A104" s="32"/>
      <c r="B104" s="23"/>
      <c r="C104" s="24"/>
      <c r="D104" s="24"/>
      <c r="E104" s="24"/>
      <c r="F104" s="25"/>
      <c r="G104" s="26"/>
      <c r="H104" s="27"/>
      <c r="I104" s="41" t="s">
        <v>34</v>
      </c>
      <c r="J104" s="15"/>
      <c r="K104" s="15"/>
      <c r="L104" s="15"/>
      <c r="M104" s="34"/>
      <c r="N104" s="36">
        <v>127.44</v>
      </c>
    </row>
    <row r="105" spans="1:14" ht="12.75">
      <c r="A105" s="32"/>
      <c r="B105" s="33"/>
      <c r="C105" s="15"/>
      <c r="D105" s="15"/>
      <c r="E105" s="15"/>
      <c r="F105" s="34"/>
      <c r="G105" s="35"/>
      <c r="H105" s="36"/>
      <c r="I105" s="41" t="s">
        <v>10</v>
      </c>
      <c r="J105" s="15"/>
      <c r="K105" s="15"/>
      <c r="L105" s="15"/>
      <c r="M105" s="34">
        <v>2</v>
      </c>
      <c r="N105" s="36">
        <v>456.85</v>
      </c>
    </row>
    <row r="106" spans="1:14" ht="12.75">
      <c r="A106" s="32"/>
      <c r="B106" s="33"/>
      <c r="C106" s="15"/>
      <c r="D106" s="15"/>
      <c r="E106" s="15"/>
      <c r="F106" s="34"/>
      <c r="G106" s="35"/>
      <c r="H106" s="42"/>
      <c r="I106" s="41"/>
      <c r="J106" s="15"/>
      <c r="K106" s="15"/>
      <c r="L106" s="15"/>
      <c r="M106" s="34"/>
      <c r="N106" s="43"/>
    </row>
    <row r="107" spans="1:14" ht="12.75">
      <c r="A107" s="44"/>
      <c r="B107" s="45"/>
      <c r="C107" s="46"/>
      <c r="D107" s="46"/>
      <c r="E107" s="46"/>
      <c r="F107" s="47"/>
      <c r="G107" s="45"/>
      <c r="H107" s="48">
        <f>SUM(H102:H106)</f>
        <v>0</v>
      </c>
      <c r="I107" s="49"/>
      <c r="J107" s="50"/>
      <c r="K107" s="50"/>
      <c r="L107" s="50"/>
      <c r="M107" s="51"/>
      <c r="N107" s="48">
        <f>SUM(N103:N106)</f>
        <v>4549.13</v>
      </c>
    </row>
    <row r="108" spans="1:14" ht="12.75">
      <c r="A108" s="9" t="s">
        <v>35</v>
      </c>
      <c r="B108" s="9"/>
      <c r="C108" s="9"/>
      <c r="D108" s="9"/>
      <c r="E108" s="9"/>
      <c r="F108" s="9"/>
      <c r="G108" s="9"/>
      <c r="H108" s="8">
        <f>H9+H17+H25+H33+H43+H54+H62+H70+H80+H88+H97+H107</f>
        <v>43652.689999999995</v>
      </c>
      <c r="I108" s="8"/>
      <c r="J108" s="55"/>
      <c r="K108" s="55"/>
      <c r="L108" s="55"/>
      <c r="M108" s="55"/>
      <c r="N108" s="55"/>
    </row>
    <row r="109" spans="1:14" ht="12.75">
      <c r="A109" s="9" t="s">
        <v>36</v>
      </c>
      <c r="B109" s="9"/>
      <c r="C109" s="9"/>
      <c r="D109" s="9"/>
      <c r="E109" s="9"/>
      <c r="F109" s="9"/>
      <c r="G109" s="9"/>
      <c r="H109" s="7">
        <f>N9+N17+N25+N33+N43+N54+N62+N70+N80+N88+N97+N107</f>
        <v>70059.65</v>
      </c>
      <c r="I109" s="7"/>
      <c r="J109" s="55"/>
      <c r="K109" s="55"/>
      <c r="L109" s="55"/>
      <c r="M109" s="55"/>
      <c r="N109" s="55"/>
    </row>
    <row r="110" spans="1:14" ht="12.75">
      <c r="A110" s="9" t="s">
        <v>37</v>
      </c>
      <c r="B110" s="9"/>
      <c r="C110" s="9"/>
      <c r="D110" s="9"/>
      <c r="E110" s="9"/>
      <c r="F110" s="9"/>
      <c r="G110" s="9"/>
      <c r="H110" s="6">
        <f>SUM(H108:H109)</f>
        <v>113712.34</v>
      </c>
      <c r="I110" s="6"/>
      <c r="J110" s="55"/>
      <c r="K110" s="55"/>
      <c r="L110" s="55"/>
      <c r="M110" s="55"/>
      <c r="N110" s="55"/>
    </row>
    <row r="111" spans="1:14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0" ht="12.75">
      <c r="A114" s="14" t="s">
        <v>38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 t="s">
        <v>39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40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41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</row>
    <row r="119" spans="1:10" ht="12.75">
      <c r="A119" s="5" t="s">
        <v>42</v>
      </c>
      <c r="B119" s="5"/>
      <c r="C119" s="57"/>
      <c r="D119" s="58"/>
      <c r="E119" s="57"/>
      <c r="F119" s="58"/>
      <c r="G119" s="57"/>
      <c r="H119" s="58"/>
      <c r="I119" s="5" t="s">
        <v>42</v>
      </c>
      <c r="J119" s="5"/>
    </row>
    <row r="120" spans="1:10" ht="12.75">
      <c r="A120" s="4" t="s">
        <v>43</v>
      </c>
      <c r="B120" s="4"/>
      <c r="C120" s="4" t="s">
        <v>44</v>
      </c>
      <c r="D120" s="4"/>
      <c r="E120" s="4" t="s">
        <v>45</v>
      </c>
      <c r="F120" s="4"/>
      <c r="G120" s="4" t="s">
        <v>46</v>
      </c>
      <c r="H120" s="4"/>
      <c r="I120" s="4" t="s">
        <v>43</v>
      </c>
      <c r="J120" s="4"/>
    </row>
    <row r="121" spans="1:10" ht="12.75">
      <c r="A121" s="3" t="s">
        <v>47</v>
      </c>
      <c r="B121" s="3"/>
      <c r="C121" s="60"/>
      <c r="D121" s="61"/>
      <c r="E121" s="60"/>
      <c r="F121" s="61"/>
      <c r="G121" s="60"/>
      <c r="H121" s="61"/>
      <c r="I121" s="3" t="s">
        <v>48</v>
      </c>
      <c r="J121" s="3"/>
    </row>
    <row r="122" spans="1:10" ht="12.75">
      <c r="A122" s="57"/>
      <c r="B122" s="62"/>
      <c r="C122" s="55"/>
      <c r="D122" s="55"/>
      <c r="E122" s="63"/>
      <c r="F122" s="55"/>
      <c r="G122" s="57"/>
      <c r="H122" s="62"/>
      <c r="I122" s="57"/>
      <c r="J122" s="62"/>
    </row>
    <row r="123" spans="1:10" ht="12.75">
      <c r="A123" s="2">
        <v>106485.74</v>
      </c>
      <c r="B123" s="2"/>
      <c r="C123" s="1">
        <v>0</v>
      </c>
      <c r="D123" s="1"/>
      <c r="E123" s="74">
        <v>4348.74</v>
      </c>
      <c r="F123" s="74"/>
      <c r="G123" s="74">
        <v>0</v>
      </c>
      <c r="H123" s="74"/>
      <c r="I123" s="2">
        <f>A123+E123-G123</f>
        <v>110834.48000000001</v>
      </c>
      <c r="J123" s="2"/>
    </row>
    <row r="124" spans="1:10" ht="12.75">
      <c r="A124" s="60"/>
      <c r="B124" s="61"/>
      <c r="C124" s="64"/>
      <c r="D124" s="64"/>
      <c r="E124" s="60"/>
      <c r="F124" s="64"/>
      <c r="G124" s="60"/>
      <c r="H124" s="61"/>
      <c r="I124" s="60"/>
      <c r="J124" s="61"/>
    </row>
    <row r="125" spans="1:10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1:10" ht="12.75">
      <c r="A126" s="14" t="s">
        <v>38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39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49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 t="s">
        <v>50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1:10" ht="12.75">
      <c r="A131" s="5" t="s">
        <v>42</v>
      </c>
      <c r="B131" s="5"/>
      <c r="C131" s="65"/>
      <c r="D131" s="58"/>
      <c r="E131" s="75" t="s">
        <v>45</v>
      </c>
      <c r="F131" s="75"/>
      <c r="G131" s="75" t="s">
        <v>51</v>
      </c>
      <c r="H131" s="75"/>
      <c r="I131" s="66"/>
      <c r="J131" s="58"/>
    </row>
    <row r="132" spans="1:10" ht="12.75">
      <c r="A132" s="4" t="s">
        <v>43</v>
      </c>
      <c r="B132" s="4"/>
      <c r="C132" s="4" t="s">
        <v>44</v>
      </c>
      <c r="D132" s="4"/>
      <c r="E132" s="56" t="s">
        <v>52</v>
      </c>
      <c r="F132" s="56" t="s">
        <v>53</v>
      </c>
      <c r="G132" s="56" t="s">
        <v>54</v>
      </c>
      <c r="H132" s="56" t="s">
        <v>53</v>
      </c>
      <c r="I132" s="4" t="s">
        <v>42</v>
      </c>
      <c r="J132" s="4"/>
    </row>
    <row r="133" spans="1:10" ht="12.75">
      <c r="A133" s="3" t="s">
        <v>47</v>
      </c>
      <c r="B133" s="3"/>
      <c r="C133" s="67"/>
      <c r="D133" s="68"/>
      <c r="E133" s="59"/>
      <c r="F133" s="59" t="s">
        <v>55</v>
      </c>
      <c r="G133" s="59"/>
      <c r="H133" s="59" t="s">
        <v>55</v>
      </c>
      <c r="I133" s="3" t="s">
        <v>43</v>
      </c>
      <c r="J133" s="3"/>
    </row>
    <row r="134" spans="1:10" ht="12.75">
      <c r="A134" s="57"/>
      <c r="B134" s="62"/>
      <c r="C134" s="65"/>
      <c r="D134" s="58"/>
      <c r="E134" s="69"/>
      <c r="F134" s="69"/>
      <c r="G134" s="69"/>
      <c r="H134" s="69"/>
      <c r="I134" s="70"/>
      <c r="J134" s="71"/>
    </row>
    <row r="135" spans="1:10" ht="12.75">
      <c r="A135" s="2">
        <v>-71946.38</v>
      </c>
      <c r="B135" s="2"/>
      <c r="C135" s="2">
        <v>92971.88</v>
      </c>
      <c r="D135" s="2"/>
      <c r="E135" s="72">
        <v>88800.15</v>
      </c>
      <c r="F135" s="72">
        <v>13545.79</v>
      </c>
      <c r="G135" s="72">
        <f>H108+H109</f>
        <v>113712.34</v>
      </c>
      <c r="H135" s="72">
        <v>18555.57</v>
      </c>
      <c r="I135" s="2">
        <f>A135+E135-G135</f>
        <v>-96858.57</v>
      </c>
      <c r="J135" s="2"/>
    </row>
    <row r="136" spans="1:10" ht="12.75">
      <c r="A136" s="60"/>
      <c r="B136" s="61"/>
      <c r="C136" s="60"/>
      <c r="D136" s="61"/>
      <c r="E136" s="73"/>
      <c r="F136" s="73"/>
      <c r="G136" s="73"/>
      <c r="H136" s="73"/>
      <c r="I136" s="60"/>
      <c r="J136" s="61"/>
    </row>
  </sheetData>
  <sheetProtection/>
  <mergeCells count="99">
    <mergeCell ref="A135:B135"/>
    <mergeCell ref="C135:D135"/>
    <mergeCell ref="I135:J135"/>
    <mergeCell ref="A132:B132"/>
    <mergeCell ref="C132:D132"/>
    <mergeCell ref="I132:J132"/>
    <mergeCell ref="A133:B133"/>
    <mergeCell ref="I133:J133"/>
    <mergeCell ref="A126:J126"/>
    <mergeCell ref="A127:J127"/>
    <mergeCell ref="A128:J128"/>
    <mergeCell ref="A129:J129"/>
    <mergeCell ref="A131:B131"/>
    <mergeCell ref="E131:F131"/>
    <mergeCell ref="G131:H131"/>
    <mergeCell ref="A121:B121"/>
    <mergeCell ref="I121:J121"/>
    <mergeCell ref="A123:B123"/>
    <mergeCell ref="C123:D123"/>
    <mergeCell ref="E123:F123"/>
    <mergeCell ref="G123:H123"/>
    <mergeCell ref="I123:J123"/>
    <mergeCell ref="A120:B120"/>
    <mergeCell ref="C120:D120"/>
    <mergeCell ref="E120:F120"/>
    <mergeCell ref="G120:H120"/>
    <mergeCell ref="I120:J120"/>
    <mergeCell ref="A114:J114"/>
    <mergeCell ref="A115:J115"/>
    <mergeCell ref="A116:J116"/>
    <mergeCell ref="A117:J117"/>
    <mergeCell ref="A119:B119"/>
    <mergeCell ref="I119:J119"/>
    <mergeCell ref="A108:G108"/>
    <mergeCell ref="H108:I108"/>
    <mergeCell ref="A109:G109"/>
    <mergeCell ref="H109:I109"/>
    <mergeCell ref="A110:G110"/>
    <mergeCell ref="H110:I110"/>
    <mergeCell ref="A99:D99"/>
    <mergeCell ref="B100:H100"/>
    <mergeCell ref="I100:N100"/>
    <mergeCell ref="B101:F101"/>
    <mergeCell ref="I101:M101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2:D72"/>
    <mergeCell ref="B73:H73"/>
    <mergeCell ref="I73:N73"/>
    <mergeCell ref="B74:F74"/>
    <mergeCell ref="I74:M74"/>
    <mergeCell ref="A64:D64"/>
    <mergeCell ref="B65:H65"/>
    <mergeCell ref="I65:N65"/>
    <mergeCell ref="B66:F66"/>
    <mergeCell ref="I66:M66"/>
    <mergeCell ref="A56:D56"/>
    <mergeCell ref="B57:H57"/>
    <mergeCell ref="I57:N57"/>
    <mergeCell ref="B58:F58"/>
    <mergeCell ref="I58:M58"/>
    <mergeCell ref="A46:D46"/>
    <mergeCell ref="B47:H47"/>
    <mergeCell ref="I47:N47"/>
    <mergeCell ref="B48:F48"/>
    <mergeCell ref="I48:M48"/>
    <mergeCell ref="A35:D35"/>
    <mergeCell ref="B36:H36"/>
    <mergeCell ref="I36:N36"/>
    <mergeCell ref="B37:F37"/>
    <mergeCell ref="I37:M37"/>
    <mergeCell ref="A27:D27"/>
    <mergeCell ref="B28:H28"/>
    <mergeCell ref="I28:N28"/>
    <mergeCell ref="B29:F29"/>
    <mergeCell ref="I29:M29"/>
    <mergeCell ref="A19:D19"/>
    <mergeCell ref="B20:H20"/>
    <mergeCell ref="I20:N20"/>
    <mergeCell ref="B21:F21"/>
    <mergeCell ref="I21:M21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2015-02-13T16:11:15Z</dcterms:created>
  <dcterms:modified xsi:type="dcterms:W3CDTF">2015-03-27T08:05:00Z</dcterms:modified>
  <cp:category/>
  <cp:version/>
  <cp:contentType/>
  <cp:contentStatus/>
</cp:coreProperties>
</file>